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20" windowWidth="25440" windowHeight="12585"/>
  </bookViews>
  <sheets>
    <sheet name="Plan2" sheetId="2" r:id="rId1"/>
    <sheet name="Plan3" sheetId="3" r:id="rId2"/>
  </sheets>
  <definedNames>
    <definedName name="_xlnm.Print_Area" localSheetId="0">Plan2!$A$1:$D$110</definedName>
  </definedNames>
  <calcPr calcId="125725"/>
</workbook>
</file>

<file path=xl/calcChain.xml><?xml version="1.0" encoding="utf-8"?>
<calcChain xmlns="http://schemas.openxmlformats.org/spreadsheetml/2006/main">
  <c r="D80" i="2"/>
  <c r="D79"/>
  <c r="D78"/>
  <c r="D106"/>
  <c r="D105"/>
  <c r="D104"/>
  <c r="D103"/>
  <c r="D102"/>
  <c r="D100"/>
  <c r="D99"/>
  <c r="D98"/>
  <c r="D97"/>
  <c r="D96"/>
  <c r="D95"/>
  <c r="D93"/>
  <c r="D92"/>
  <c r="D91"/>
  <c r="D90"/>
  <c r="D89"/>
  <c r="D87"/>
  <c r="D86"/>
  <c r="D85"/>
  <c r="D84"/>
  <c r="D83"/>
  <c r="D82"/>
  <c r="D77"/>
  <c r="D76"/>
  <c r="D75"/>
  <c r="D74"/>
  <c r="D72"/>
  <c r="D71"/>
  <c r="D70"/>
  <c r="D69"/>
  <c r="D68"/>
  <c r="D67"/>
  <c r="D65"/>
  <c r="D64"/>
  <c r="D63"/>
  <c r="D62"/>
  <c r="D61"/>
  <c r="D60"/>
  <c r="D58"/>
  <c r="D57"/>
  <c r="D56"/>
  <c r="D55"/>
  <c r="D54"/>
  <c r="D53"/>
  <c r="D52"/>
  <c r="D51"/>
  <c r="D50"/>
  <c r="D49"/>
  <c r="D46"/>
  <c r="D45"/>
  <c r="D44"/>
  <c r="D43"/>
  <c r="D42"/>
  <c r="D41"/>
  <c r="D40"/>
  <c r="D39"/>
  <c r="D35"/>
  <c r="D34"/>
  <c r="D33"/>
  <c r="D31"/>
  <c r="D30"/>
  <c r="D29"/>
  <c r="D27"/>
  <c r="D26"/>
  <c r="D25"/>
  <c r="D23"/>
  <c r="D107" l="1"/>
  <c r="D108" s="1"/>
</calcChain>
</file>

<file path=xl/comments1.xml><?xml version="1.0" encoding="utf-8"?>
<comments xmlns="http://schemas.openxmlformats.org/spreadsheetml/2006/main">
  <authors>
    <author>paocomagua</author>
  </authors>
  <commentList>
    <comment ref="A11" authorId="0">
      <text>
        <r>
          <rPr>
            <b/>
            <sz val="9"/>
            <color indexed="81"/>
            <rFont val="Tahoma"/>
            <family val="2"/>
          </rPr>
          <t>ATENÇÃO:</t>
        </r>
        <r>
          <rPr>
            <sz val="9"/>
            <color indexed="81"/>
            <rFont val="Tahoma"/>
            <family val="2"/>
          </rPr>
          <t xml:space="preserve">
Ná sua área do Lattes, utilize a opção GERAR PÁGINA PARA IMPRESSÃO, para limitar a produção ao período desejado (01/01/211 a 20/05/2015).</t>
        </r>
      </text>
    </comment>
  </commentList>
</comments>
</file>

<file path=xl/sharedStrings.xml><?xml version="1.0" encoding="utf-8"?>
<sst xmlns="http://schemas.openxmlformats.org/spreadsheetml/2006/main" count="144" uniqueCount="108">
  <si>
    <t>1. PROGRAMAS DE PÓS-GRADUAÇÃO</t>
  </si>
  <si>
    <t>Quant.</t>
  </si>
  <si>
    <t>Pontos</t>
  </si>
  <si>
    <t>2. PROJETOS APROVADOS POR AGÊNCIA DE FOMENTO/ORGÃO GOVERNAMENTAL</t>
  </si>
  <si>
    <t xml:space="preserve">3. PARTICIPAÇÃO EM ATIVIDADES EDITORIAIS </t>
  </si>
  <si>
    <t xml:space="preserve">4. PRÊMIOS </t>
  </si>
  <si>
    <t>Prêmio internacional por autoria de obra científica (10 pontos por prêmio)</t>
  </si>
  <si>
    <t>Prêmio nacional por autoria de obra científica (5,0 pontos por prêmio)</t>
  </si>
  <si>
    <t>http://qualis.capes.gov.br/webqualis/ConsultaListaCompletaPeriodicos.faces</t>
  </si>
  <si>
    <t>Obs. Será considerada a maior classificação da revista, independente da área de atuação do pesquisador.</t>
  </si>
  <si>
    <t>Artigos em periódico com Qualis A1 (10,0 pontos por artigo)</t>
  </si>
  <si>
    <t>Artigos em periódico com Qualis A2 (8,0 pontos por artigo)</t>
  </si>
  <si>
    <t>Artigos em periódico com Qualis B1 (6,0 pontos por artigo)</t>
  </si>
  <si>
    <t>Artigos em periódico com Qualis B2 (5,0 pontos por artigo)</t>
  </si>
  <si>
    <t>Artigos em periódico com Qualis B3 (4,0 pontos por artigo)</t>
  </si>
  <si>
    <t>Artigos em periódico com Qualis B4 (3,0 pontos por artigo)</t>
  </si>
  <si>
    <t>Artigos em periódico com Qualis B5 (2,0 pontos por artigo)</t>
  </si>
  <si>
    <t xml:space="preserve">6. LIVROS E CAPÍTULOS DE LIVROS PUBLICADOS NA ÁREA </t>
  </si>
  <si>
    <t>(Serão considerados apenas os livros com ISBN)</t>
  </si>
  <si>
    <t>Autoria no Exterior (8,0 por livro)</t>
  </si>
  <si>
    <t>Co-autoria no Exterior (4,0 por livro)</t>
  </si>
  <si>
    <t xml:space="preserve">Autoria no País (5,0 por livro) </t>
  </si>
  <si>
    <t>Co-autoria no País (2,0 por livro)</t>
  </si>
  <si>
    <t>Organização de livros ou exemplares temáticos de revistas no Exterior (3,0 por organização)</t>
  </si>
  <si>
    <t xml:space="preserve">Organização de livros ou  exemplares temáticos de revistas no país (2,0 por organização) </t>
  </si>
  <si>
    <t>Capítulos de livros publicados no Exterior (4,0 por capítulo)</t>
  </si>
  <si>
    <t xml:space="preserve">Capítulos de livros publicados no País (2,0 por capítulo) </t>
  </si>
  <si>
    <t xml:space="preserve">Tradução de livros (5,0 por tradução) </t>
  </si>
  <si>
    <t xml:space="preserve">7. COMUNICAÇÕES EM CONGRESSOS CIENTÍFICOS </t>
  </si>
  <si>
    <t xml:space="preserve">8. PRODUÇÃO TÉCNICA </t>
  </si>
  <si>
    <t>Processo ou técnica (8,0 por item patenteado ou licenciamento concedido)</t>
  </si>
  <si>
    <t>Processo ou técnica (4,0 por depósito de patente)</t>
  </si>
  <si>
    <t>Produto tecnológico (8,0 por item patenteado ou licenciamento concedido)</t>
  </si>
  <si>
    <t>Produto tecnológico (4,0 por depósito de patente)</t>
  </si>
  <si>
    <t>Software (4,0 por item patenteado ou licenciamento concedido)</t>
  </si>
  <si>
    <t>Software (2,0 por depósito de patente)</t>
  </si>
  <si>
    <t>Organização e produção de eventos internacionais  (técnico, científico e artístico) (2 pontos)</t>
  </si>
  <si>
    <t>Organização e produção de eventos nacionais  (técnico, científico e artístico) (1 ponto)</t>
  </si>
  <si>
    <t xml:space="preserve">11. PARTICIPAÇÃO EM BANCAS EXAMINADORAS </t>
  </si>
  <si>
    <t>TOTAL DE PONTOS:</t>
  </si>
  <si>
    <t xml:space="preserve">NOTA FINAL: </t>
  </si>
  <si>
    <t>Total de pontos igual ou superior a 100 pontos = nota 10,0</t>
  </si>
  <si>
    <t>Cálculo da proporcionalidade: (total de pontos)x10/100</t>
  </si>
  <si>
    <r>
      <t xml:space="preserve">Participação como membro de comitê editorial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</si>
  <si>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 xml:space="preserve">Participação como parecerista de revistas científicas nacionais e estrangeiras (0,5 ponto por participação, </t>
    </r>
    <r>
      <rPr>
        <b/>
        <sz val="10"/>
        <color theme="1"/>
        <rFont val="Calibri"/>
        <family val="2"/>
      </rPr>
      <t>até 1,5 pontos</t>
    </r>
    <r>
      <rPr>
        <sz val="10"/>
        <color theme="1"/>
        <rFont val="Calibri"/>
        <family val="2"/>
      </rPr>
      <t>)</t>
    </r>
  </si>
  <si>
    <r>
      <t>5. PERIÓDICOS</t>
    </r>
    <r>
      <rPr>
        <sz val="10"/>
        <color theme="1"/>
        <rFont val="Calibri"/>
        <family val="2"/>
      </rPr>
      <t xml:space="preserve"> - serão considerados apenas os periódicos elencados no sítio:</t>
    </r>
  </si>
  <si>
    <r>
      <t xml:space="preserve">Artigos de divulgação científica, tecnológica e artística em jornais, semanários e portais Institucionais na internet (0,4 ponto por artigo, </t>
    </r>
    <r>
      <rPr>
        <b/>
        <sz val="10"/>
        <color theme="1"/>
        <rFont val="Calibri"/>
        <family val="2"/>
      </rPr>
      <t>até 5 artigos</t>
    </r>
    <r>
      <rPr>
        <sz val="10"/>
        <color theme="1"/>
        <rFont val="Calibri"/>
        <family val="2"/>
      </rPr>
      <t>)</t>
    </r>
  </si>
  <si>
    <r>
      <t xml:space="preserve">Tradução publicada de artigos científicos ou capítulos (1,0 por tradução – </t>
    </r>
    <r>
      <rPr>
        <b/>
        <sz val="10"/>
        <color theme="1"/>
        <rFont val="Calibri"/>
        <family val="2"/>
      </rPr>
      <t>até 3 traduções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</si>
  <si>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locais e/ou regionais (0,2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</si>
  <si>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nacionais (0,4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</si>
  <si>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Resumos/Resumos expandidos publicados em anais de congressos internacionais (0,8 por resumo – </t>
    </r>
    <r>
      <rPr>
        <b/>
        <sz val="10"/>
        <color theme="1"/>
        <rFont val="Calibri"/>
        <family val="2"/>
      </rPr>
      <t>até 6 resumos</t>
    </r>
    <r>
      <rPr>
        <sz val="10"/>
        <color theme="1"/>
        <rFont val="Calibri"/>
        <family val="2"/>
      </rPr>
      <t>)</t>
    </r>
  </si>
  <si>
    <r>
      <t xml:space="preserve">Produção de cartas, mapas, e similares (0,2 por item –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</si>
  <si>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Desenvolvimento de material didático ou instrucional, inclusive em sites institucionais da Internet (0,4 por item - </t>
    </r>
    <r>
      <rPr>
        <b/>
        <sz val="10"/>
        <color theme="1"/>
        <rFont val="Calibri"/>
        <family val="2"/>
      </rPr>
      <t>até 5 itens</t>
    </r>
    <r>
      <rPr>
        <sz val="10"/>
        <color theme="1"/>
        <rFont val="Calibri"/>
        <family val="2"/>
      </rPr>
      <t>)</t>
    </r>
  </si>
  <si>
    <r>
      <t xml:space="preserve">Trabalhos técnicos encomendados por agências nacionais (FUNASA, IBAMA, EMBRAPA, etc.) (0,5 ponto, </t>
    </r>
    <r>
      <rPr>
        <b/>
        <sz val="10"/>
        <color rgb="FF000000"/>
        <rFont val="Calibri"/>
        <family val="2"/>
      </rPr>
      <t>até 4 trabalhos</t>
    </r>
    <r>
      <rPr>
        <sz val="10"/>
        <color rgb="FF000000"/>
        <rFont val="Calibri"/>
        <family val="2"/>
      </rPr>
      <t>)</t>
    </r>
  </si>
  <si>
    <r>
      <t xml:space="preserve">Trabalhos técnicos encomendados por agências internacioais (ONU, UNESCO etc.) (1 ponto, </t>
    </r>
    <r>
      <rPr>
        <b/>
        <sz val="10"/>
        <color rgb="FF000000"/>
        <rFont val="Calibri"/>
        <family val="2"/>
      </rPr>
      <t>até 3 trabalhos</t>
    </r>
    <r>
      <rPr>
        <sz val="10"/>
        <color rgb="FF000000"/>
        <rFont val="Calibri"/>
        <family val="2"/>
      </rPr>
      <t>)</t>
    </r>
  </si>
  <si>
    <r>
      <t xml:space="preserve">Participação em Banca Examinadora de Teses (2,0 ponto por participação - </t>
    </r>
    <r>
      <rPr>
        <b/>
        <sz val="10"/>
        <color theme="1"/>
        <rFont val="Calibri"/>
        <family val="2"/>
      </rPr>
      <t>até 8,0 pontos</t>
    </r>
    <r>
      <rPr>
        <sz val="10"/>
        <color theme="1"/>
        <rFont val="Calibri"/>
        <family val="2"/>
      </rPr>
      <t>)</t>
    </r>
  </si>
  <si>
    <r>
      <t xml:space="preserve">Participação em Banca Examinadora de Dissertações  (1,0 ponto por participação –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</si>
  <si>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ao Doutorado (1,0 ponto por participação - </t>
    </r>
    <r>
      <rPr>
        <b/>
        <sz val="10"/>
        <color theme="1"/>
        <rFont val="Calibri"/>
        <family val="2"/>
      </rPr>
      <t>até 4,0 pontos</t>
    </r>
    <r>
      <rPr>
        <sz val="10"/>
        <color theme="1"/>
        <rFont val="Calibri"/>
        <family val="2"/>
      </rPr>
      <t>)</t>
    </r>
  </si>
  <si>
    <r>
      <t xml:space="preserve">Participação em Banca Examinadora de monografia ou de trabalho de conclusão de curso (0,5 ponto por participação,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</si>
  <si>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r>
      <t xml:space="preserve">Participação em Banca de Qualificação de Mestrado (0,5 ponto por participação – </t>
    </r>
    <r>
      <rPr>
        <b/>
        <sz val="10"/>
        <color theme="1"/>
        <rFont val="Calibri"/>
        <family val="2"/>
      </rPr>
      <t>até 2,0 pontos</t>
    </r>
    <r>
      <rPr>
        <sz val="10"/>
        <color theme="1"/>
        <rFont val="Calibri"/>
        <family val="2"/>
      </rPr>
      <t>)</t>
    </r>
  </si>
  <si>
    <t>Sub-Total</t>
  </si>
  <si>
    <t>PRÓ-REITORIA DE PÓS-GRADUAÇÃO E PESQUISA</t>
  </si>
  <si>
    <t>UNIVERSIDADE FEDERAL DA PARAÍBA</t>
  </si>
  <si>
    <t>COORDENAÇÃO DE PROGRAMAS ACADÊMICOS E DE INICIAÇÃO CIENTÍFICA</t>
  </si>
  <si>
    <t>ANEXO 1 - PONTUAÇÃO REFERENTE À TITULAÇÃO ACADÊMICA</t>
  </si>
  <si>
    <t>(Obs. A comprovação poderá ser exigida pelos membros do Comitê Institucional e pela CGPAIC).</t>
  </si>
  <si>
    <t>1.3. Pontuação do currículo: 100 pontos equivale à nota 10,0.</t>
  </si>
  <si>
    <t>Nome:</t>
  </si>
  <si>
    <t>Departamento/Centro:</t>
  </si>
  <si>
    <t>Programa de Pós-Graduação:</t>
  </si>
  <si>
    <t>Nota:</t>
  </si>
  <si>
    <t>Pesquisador credenciado como docente permanente ou colaborador em Programas de Pós-Graduação (3 pontos, independente do número de programas e dos conceitos destes junto à CAPES).</t>
  </si>
  <si>
    <r>
      <t xml:space="preserve">1.1. Indicadores de Produção Científica nos últimos 4 anos (currículo Lattes de </t>
    </r>
    <r>
      <rPr>
        <b/>
        <sz val="10"/>
        <color theme="1"/>
        <rFont val="Calibri"/>
        <family val="2"/>
      </rPr>
      <t>01/01/2011 e 20/05/2015</t>
    </r>
    <r>
      <rPr>
        <sz val="10"/>
        <color theme="1"/>
        <rFont val="Calibri"/>
        <family val="2"/>
      </rPr>
      <t>)</t>
    </r>
    <r>
      <rPr>
        <b/>
        <sz val="10"/>
        <color theme="1"/>
        <rFont val="Calibri"/>
        <family val="2"/>
      </rPr>
      <t xml:space="preserve"> </t>
    </r>
  </si>
  <si>
    <t>PROCESSO SELETIVO DE INICIAÇÃO CIENTÍFICA - 2015/2016</t>
  </si>
  <si>
    <t>1.2. Serão consideradas apenas as informações contidas no currículo Lattes, devidamente assinado, entregue à CGPAIC ou à Assessoria de Pesquisa dos campi II, III e IV.</t>
  </si>
  <si>
    <t>1.4. Ponto de corte: 40 pontos (nota 4,0) para pesquisador em geral e 20 pontos (nota 2,0) para o recém-doutor ou doutor recém-contratado pela UFPB.</t>
  </si>
  <si>
    <t>13. ORIENTAÇÕES E/OU COORIENTAÇÕES EM ANDAMENTO</t>
  </si>
  <si>
    <t>12. ORIENTAÇÕES E/OU COORIENTAÇÕES CONCLUÍDAS</t>
  </si>
  <si>
    <t>Orientação de Doutorado (3,0 pontos por aluno)</t>
  </si>
  <si>
    <t>Orientação de Mestrado (2,0 pontos por aluno)</t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</si>
  <si>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3,0 pontos</t>
    </r>
    <r>
      <rPr>
        <sz val="10"/>
        <color theme="1"/>
        <rFont val="Calibri"/>
        <family val="2"/>
      </rPr>
      <t>)</t>
    </r>
  </si>
  <si>
    <t>Orientação de Doutorado (4,0 pontos por aluno)</t>
  </si>
  <si>
    <t>Coorientação de Doutorado (2,0 pontos por aluno)</t>
  </si>
  <si>
    <t>Orientação de Mestrado (3,0 pontos por aluno)</t>
  </si>
  <si>
    <t>Coorientação de Mestrado (1,0 ponto por aluno)</t>
  </si>
  <si>
    <r>
      <t xml:space="preserve">Orientação de Monografia (1,0 ponto por aluno – </t>
    </r>
    <r>
      <rPr>
        <b/>
        <sz val="10"/>
        <color theme="1"/>
        <rFont val="Calibri"/>
        <family val="2"/>
      </rPr>
      <t>até 6,0 pontos)</t>
    </r>
  </si>
  <si>
    <r>
      <t xml:space="preserve">Orientação de IC (PIBIC, PIBITI, PIBIC-AF, PIBIC-EM, PIVIC, PIVITI, ITI, FAP) e do Programa Jovens Talentos para Ciência (1,0 ponto por aluno – </t>
    </r>
    <r>
      <rPr>
        <b/>
        <sz val="10"/>
        <color theme="1"/>
        <rFont val="Calibri"/>
        <family val="2"/>
      </rPr>
      <t>até 6,0 pontos</t>
    </r>
    <r>
      <rPr>
        <sz val="10"/>
        <color theme="1"/>
        <rFont val="Calibri"/>
        <family val="2"/>
      </rPr>
      <t xml:space="preserve">) </t>
    </r>
  </si>
  <si>
    <t>Produção Artística com Qualis A1 (10,0 pontos por produção)</t>
  </si>
  <si>
    <t>Produção Artística com Qualis A2 (8,0 pontos por produção)</t>
  </si>
  <si>
    <t>Produção Artística com Qualis B1 (6,0 pontos por produção)</t>
  </si>
  <si>
    <t>Produção Artística com Qualis B2 (5,0 pontos por produção)</t>
  </si>
  <si>
    <t>Produção Artística com Qualis B3 (4,0 pontos por produção)</t>
  </si>
  <si>
    <t>Produção Artística com Qualis B4 (3,0 pontos por produção)</t>
  </si>
  <si>
    <t>Produção Artística com Qualis B5 (2,0 pontos por produção)</t>
  </si>
  <si>
    <t>9. PRODUÇÃO ARTÍSTICA E CULTURAL</t>
  </si>
  <si>
    <t>(Preenchimento obrigatório para todos os orientadores, exceto bolsistas de produtividade PQ e DT do CNPq)</t>
  </si>
  <si>
    <t>OBS: A NÃO ENTREGA DESTA FICHA DE PONTUAÇÃO DEVIDAMENTE PREENCHIDA IMPLICARÁ EM DESCLASSIFICAÇÃO.</t>
  </si>
  <si>
    <r>
      <t xml:space="preserve">Participação em Projeto Integrado </t>
    </r>
    <r>
      <rPr>
        <b/>
        <sz val="10"/>
        <color theme="1"/>
        <rFont val="Calibri"/>
        <family val="2"/>
      </rPr>
      <t>(1,0 por participação)</t>
    </r>
  </si>
  <si>
    <r>
      <t xml:space="preserve">Participação como editor de revistas científicas nacionais e estrangeiras </t>
    </r>
    <r>
      <rPr>
        <b/>
        <sz val="10"/>
        <color theme="1"/>
        <rFont val="Calibri"/>
        <family val="2"/>
      </rPr>
      <t>(2,0 pontos por periódico)</t>
    </r>
  </si>
  <si>
    <t>Prêmio regional por autoria de obra científica (2,5 pontos por prêmio)</t>
  </si>
  <si>
    <r>
      <t xml:space="preserve">Coordenação de Projeto Integrado (a exemplo do Pró-Equipamentos – CAPES, CT-Infra/MCT/FINEP, PROCAD, PROCAD/NF e de Cooperações Internacionais, etc. - </t>
    </r>
    <r>
      <rPr>
        <b/>
        <sz val="10"/>
        <color theme="1"/>
        <rFont val="Calibri"/>
        <family val="2"/>
      </rPr>
      <t>5,0 por projeto</t>
    </r>
    <r>
      <rPr>
        <sz val="10"/>
        <color theme="1"/>
        <rFont val="Calibri"/>
        <family val="2"/>
      </rPr>
      <t>)</t>
    </r>
  </si>
  <si>
    <r>
      <t xml:space="preserve">Projeto Individual (a exemplo do Universal-CNPq, Jovens Pesquisadores, BNB, etc. - </t>
    </r>
    <r>
      <rPr>
        <b/>
        <sz val="10"/>
        <color theme="1"/>
        <rFont val="Calibri"/>
        <family val="2"/>
      </rPr>
      <t>3,0 por Projeto</t>
    </r>
    <r>
      <rPr>
        <sz val="10"/>
        <color theme="1"/>
        <rFont val="Calibri"/>
        <family val="2"/>
      </rPr>
      <t>)</t>
    </r>
  </si>
  <si>
    <t>10. OUTROS TIPOS DE PRODUÇÃO TÉCNICA</t>
  </si>
  <si>
    <r>
      <t xml:space="preserve">Trabalhos completos publicados em anais de eventos locais/regionais (0,5 por trabalho –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>(Obs. Serão considerados apenas os trabalhos com paginação - inicial e final)</t>
    </r>
  </si>
  <si>
    <r>
      <t xml:space="preserve">Trabalhos completos publicados em anais de eventos nacionais (1,0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>).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</si>
  <si>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r>
      <t xml:space="preserve">Trabalhos completos publicados em anais de eventos internacionais (2,0 por trabalho - </t>
    </r>
    <r>
      <rPr>
        <b/>
        <sz val="10"/>
        <color theme="1"/>
        <rFont val="Calibri"/>
        <family val="2"/>
      </rPr>
      <t>até 5 trabalhos</t>
    </r>
    <r>
      <rPr>
        <sz val="10"/>
        <color theme="1"/>
        <rFont val="Calibri"/>
        <family val="2"/>
      </rPr>
      <t xml:space="preserve">). </t>
    </r>
    <r>
      <rPr>
        <sz val="8"/>
        <color theme="1"/>
        <rFont val="Calibri"/>
        <family val="2"/>
      </rPr>
      <t xml:space="preserve"> (Obs. Serão considerados apenas os trabalhos com paginação - inicial e final).</t>
    </r>
  </si>
  <si>
    <t>Coorientação de Mestrado (1,5 ponto por aluno)</t>
  </si>
  <si>
    <t>Coorientação de Doutorado (1,5 ponto por aluno)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</si>
</sst>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9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theme="5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 applyAlignment="1">
      <alignment horizontal="center"/>
    </xf>
    <xf numFmtId="43" fontId="0" fillId="0" borderId="0" xfId="1" applyFont="1" applyAlignment="1">
      <alignment horizontal="center" vertical="center"/>
    </xf>
    <xf numFmtId="49" fontId="6" fillId="0" borderId="1" xfId="0" applyNumberFormat="1" applyFont="1" applyFill="1" applyBorder="1" applyAlignment="1">
      <alignment wrapText="1"/>
    </xf>
    <xf numFmtId="43" fontId="3" fillId="2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43" fontId="7" fillId="0" borderId="1" xfId="1" applyFont="1" applyFill="1" applyBorder="1" applyAlignment="1">
      <alignment horizontal="center" vertical="center" wrapText="1"/>
    </xf>
    <xf numFmtId="43" fontId="8" fillId="0" borderId="1" xfId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>
      <alignment horizontal="justify"/>
    </xf>
    <xf numFmtId="49" fontId="3" fillId="2" borderId="1" xfId="0" applyNumberFormat="1" applyFont="1" applyFill="1" applyBorder="1" applyAlignment="1">
      <alignment horizontal="justify" wrapText="1"/>
    </xf>
    <xf numFmtId="49" fontId="3" fillId="2" borderId="1" xfId="0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horizontal="justify" wrapText="1"/>
    </xf>
    <xf numFmtId="49" fontId="7" fillId="0" borderId="1" xfId="2" applyNumberFormat="1" applyFont="1" applyFill="1" applyBorder="1" applyAlignment="1">
      <alignment wrapText="1"/>
    </xf>
    <xf numFmtId="49" fontId="4" fillId="0" borderId="1" xfId="0" applyNumberFormat="1" applyFont="1" applyFill="1" applyBorder="1" applyAlignment="1">
      <alignment wrapText="1"/>
    </xf>
    <xf numFmtId="49" fontId="8" fillId="0" borderId="1" xfId="0" applyNumberFormat="1" applyFont="1" applyFill="1" applyBorder="1" applyAlignment="1">
      <alignment horizontal="justify" wrapText="1"/>
    </xf>
    <xf numFmtId="49" fontId="3" fillId="0" borderId="1" xfId="0" applyNumberFormat="1" applyFont="1" applyFill="1" applyBorder="1" applyAlignment="1">
      <alignment horizontal="right" wrapText="1"/>
    </xf>
    <xf numFmtId="49" fontId="4" fillId="0" borderId="1" xfId="0" applyNumberFormat="1" applyFont="1" applyFill="1" applyBorder="1" applyAlignment="1">
      <alignment horizontal="right" wrapText="1"/>
    </xf>
    <xf numFmtId="0" fontId="3" fillId="0" borderId="0" xfId="0" applyFont="1" applyBorder="1" applyAlignment="1" applyProtection="1">
      <alignment horizontal="justify" wrapText="1"/>
      <protection locked="0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right" wrapText="1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43" fontId="4" fillId="0" borderId="2" xfId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justify" wrapText="1"/>
    </xf>
    <xf numFmtId="43" fontId="4" fillId="0" borderId="4" xfId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0" fontId="4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wrapText="1"/>
    </xf>
  </cellXfs>
  <cellStyles count="3">
    <cellStyle name="Hyperlink" xfId="2" builtinId="8"/>
    <cellStyle name="Normal" xfId="0" builtinId="0"/>
    <cellStyle name="Separador de milhares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qualis.capes.gov.br/webqualis/ConsultaListaCompletaPeriodicos.fac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0"/>
  <sheetViews>
    <sheetView tabSelected="1" topLeftCell="A99" zoomScale="190" zoomScaleNormal="190" workbookViewId="0">
      <selection activeCell="C103" sqref="C103"/>
    </sheetView>
  </sheetViews>
  <sheetFormatPr defaultRowHeight="15" outlineLevelRow="1"/>
  <cols>
    <col min="1" max="1" width="64" style="10" customWidth="1"/>
    <col min="2" max="2" width="7.5703125" style="2" bestFit="1" customWidth="1"/>
    <col min="3" max="3" width="7.85546875" style="23" customWidth="1"/>
    <col min="4" max="4" width="9.5703125" style="23" customWidth="1"/>
    <col min="5" max="16384" width="9.140625" style="10"/>
  </cols>
  <sheetData>
    <row r="1" spans="1:4">
      <c r="A1" s="40" t="s">
        <v>62</v>
      </c>
      <c r="B1" s="40"/>
      <c r="C1" s="40"/>
      <c r="D1" s="40"/>
    </row>
    <row r="2" spans="1:4">
      <c r="A2" s="40" t="s">
        <v>61</v>
      </c>
      <c r="B2" s="40"/>
      <c r="C2" s="40"/>
      <c r="D2" s="40"/>
    </row>
    <row r="3" spans="1:4">
      <c r="A3" s="40" t="s">
        <v>63</v>
      </c>
      <c r="B3" s="40"/>
      <c r="C3" s="40"/>
      <c r="D3" s="40"/>
    </row>
    <row r="4" spans="1:4">
      <c r="A4" s="1"/>
    </row>
    <row r="5" spans="1:4">
      <c r="A5" s="40" t="s">
        <v>73</v>
      </c>
      <c r="B5" s="40"/>
      <c r="C5" s="40"/>
      <c r="D5" s="40"/>
    </row>
    <row r="6" spans="1:4">
      <c r="A6" s="1"/>
    </row>
    <row r="7" spans="1:4">
      <c r="A7" s="40" t="s">
        <v>64</v>
      </c>
      <c r="B7" s="40"/>
      <c r="C7" s="40"/>
      <c r="D7" s="40"/>
    </row>
    <row r="8" spans="1:4">
      <c r="A8" s="42" t="s">
        <v>95</v>
      </c>
      <c r="B8" s="42"/>
      <c r="C8" s="42"/>
      <c r="D8" s="42"/>
    </row>
    <row r="9" spans="1:4" ht="27" customHeight="1">
      <c r="A9" s="43" t="s">
        <v>96</v>
      </c>
      <c r="B9" s="43"/>
      <c r="C9" s="43"/>
      <c r="D9" s="43"/>
    </row>
    <row r="10" spans="1:4">
      <c r="A10" s="33"/>
    </row>
    <row r="11" spans="1:4">
      <c r="A11" s="39" t="s">
        <v>72</v>
      </c>
      <c r="B11" s="39"/>
      <c r="C11" s="39"/>
      <c r="D11" s="39"/>
    </row>
    <row r="12" spans="1:4">
      <c r="A12" s="38" t="s">
        <v>65</v>
      </c>
      <c r="B12" s="38"/>
      <c r="C12" s="38"/>
      <c r="D12" s="38"/>
    </row>
    <row r="13" spans="1:4" ht="30.75" customHeight="1">
      <c r="A13" s="41" t="s">
        <v>74</v>
      </c>
      <c r="B13" s="41"/>
      <c r="C13" s="41"/>
      <c r="D13" s="41"/>
    </row>
    <row r="14" spans="1:4">
      <c r="A14" s="11" t="s">
        <v>66</v>
      </c>
    </row>
    <row r="15" spans="1:4" ht="28.5" customHeight="1">
      <c r="A15" s="37" t="s">
        <v>75</v>
      </c>
      <c r="B15" s="37"/>
      <c r="C15" s="37"/>
      <c r="D15" s="37"/>
    </row>
    <row r="16" spans="1:4">
      <c r="A16" s="11"/>
    </row>
    <row r="17" spans="1:4">
      <c r="A17" s="20" t="s">
        <v>67</v>
      </c>
    </row>
    <row r="18" spans="1:4">
      <c r="A18" s="20" t="s">
        <v>68</v>
      </c>
    </row>
    <row r="19" spans="1:4">
      <c r="A19" s="20" t="s">
        <v>69</v>
      </c>
    </row>
    <row r="20" spans="1:4">
      <c r="A20" s="20" t="s">
        <v>70</v>
      </c>
    </row>
    <row r="22" spans="1:4">
      <c r="A22" s="12" t="s">
        <v>0</v>
      </c>
      <c r="B22" s="4" t="s">
        <v>2</v>
      </c>
      <c r="C22" s="24" t="s">
        <v>1</v>
      </c>
      <c r="D22" s="24" t="s">
        <v>60</v>
      </c>
    </row>
    <row r="23" spans="1:4" ht="39" outlineLevel="1">
      <c r="A23" s="3" t="s">
        <v>71</v>
      </c>
      <c r="B23" s="5">
        <v>3</v>
      </c>
      <c r="C23" s="28"/>
      <c r="D23" s="22">
        <f>B23*C23</f>
        <v>0</v>
      </c>
    </row>
    <row r="24" spans="1:4" ht="26.25">
      <c r="A24" s="13" t="s">
        <v>3</v>
      </c>
      <c r="B24" s="4" t="s">
        <v>2</v>
      </c>
      <c r="C24" s="24" t="s">
        <v>1</v>
      </c>
      <c r="D24" s="24" t="s">
        <v>60</v>
      </c>
    </row>
    <row r="25" spans="1:4" ht="26.25" outlineLevel="1">
      <c r="A25" s="14" t="s">
        <v>101</v>
      </c>
      <c r="B25" s="6">
        <v>3</v>
      </c>
      <c r="C25" s="28"/>
      <c r="D25" s="22">
        <f t="shared" ref="D25:D27" si="0">B25*C25</f>
        <v>0</v>
      </c>
    </row>
    <row r="26" spans="1:4" ht="39" outlineLevel="1">
      <c r="A26" s="14" t="s">
        <v>100</v>
      </c>
      <c r="B26" s="6">
        <v>5</v>
      </c>
      <c r="C26" s="28"/>
      <c r="D26" s="22">
        <f t="shared" si="0"/>
        <v>0</v>
      </c>
    </row>
    <row r="27" spans="1:4" outlineLevel="1">
      <c r="A27" s="14" t="s">
        <v>97</v>
      </c>
      <c r="B27" s="6">
        <v>1</v>
      </c>
      <c r="C27" s="28"/>
      <c r="D27" s="22">
        <f t="shared" si="0"/>
        <v>0</v>
      </c>
    </row>
    <row r="28" spans="1:4">
      <c r="A28" s="13" t="s">
        <v>4</v>
      </c>
      <c r="B28" s="4" t="s">
        <v>2</v>
      </c>
      <c r="C28" s="24" t="s">
        <v>1</v>
      </c>
      <c r="D28" s="24" t="s">
        <v>60</v>
      </c>
    </row>
    <row r="29" spans="1:4" ht="26.25" outlineLevel="1">
      <c r="A29" s="14" t="s">
        <v>98</v>
      </c>
      <c r="B29" s="6">
        <v>2</v>
      </c>
      <c r="C29" s="28"/>
      <c r="D29" s="22">
        <f t="shared" ref="D29:D31" si="1">B29*C29</f>
        <v>0</v>
      </c>
    </row>
    <row r="30" spans="1:4" ht="26.25" outlineLevel="1">
      <c r="A30" s="14" t="s">
        <v>43</v>
      </c>
      <c r="B30" s="6">
        <v>0.5</v>
      </c>
      <c r="C30" s="28"/>
      <c r="D30" s="22">
        <f t="shared" si="1"/>
        <v>0</v>
      </c>
    </row>
    <row r="31" spans="1:4" ht="26.25" outlineLevel="1">
      <c r="A31" s="14" t="s">
        <v>44</v>
      </c>
      <c r="B31" s="6">
        <v>0.5</v>
      </c>
      <c r="C31" s="28"/>
      <c r="D31" s="22">
        <f t="shared" si="1"/>
        <v>0</v>
      </c>
    </row>
    <row r="32" spans="1:4">
      <c r="A32" s="13" t="s">
        <v>5</v>
      </c>
      <c r="B32" s="4" t="s">
        <v>2</v>
      </c>
      <c r="C32" s="24" t="s">
        <v>1</v>
      </c>
      <c r="D32" s="24" t="s">
        <v>60</v>
      </c>
    </row>
    <row r="33" spans="1:4" outlineLevel="1">
      <c r="A33" s="14" t="s">
        <v>6</v>
      </c>
      <c r="B33" s="6">
        <v>10</v>
      </c>
      <c r="C33" s="28"/>
      <c r="D33" s="22">
        <f t="shared" ref="D33:D35" si="2">B33*C33</f>
        <v>0</v>
      </c>
    </row>
    <row r="34" spans="1:4" outlineLevel="1">
      <c r="A34" s="14" t="s">
        <v>7</v>
      </c>
      <c r="B34" s="6">
        <v>5</v>
      </c>
      <c r="C34" s="28"/>
      <c r="D34" s="22">
        <f t="shared" si="2"/>
        <v>0</v>
      </c>
    </row>
    <row r="35" spans="1:4" outlineLevel="1">
      <c r="A35" s="14" t="s">
        <v>99</v>
      </c>
      <c r="B35" s="6">
        <v>2.5</v>
      </c>
      <c r="C35" s="28"/>
      <c r="D35" s="22">
        <f t="shared" si="2"/>
        <v>0</v>
      </c>
    </row>
    <row r="36" spans="1:4">
      <c r="A36" s="13" t="s">
        <v>45</v>
      </c>
      <c r="B36" s="4" t="s">
        <v>2</v>
      </c>
      <c r="C36" s="24" t="s">
        <v>1</v>
      </c>
      <c r="D36" s="24" t="s">
        <v>60</v>
      </c>
    </row>
    <row r="37" spans="1:4" outlineLevel="1">
      <c r="A37" s="15" t="s">
        <v>8</v>
      </c>
      <c r="B37" s="7"/>
      <c r="C37" s="25"/>
      <c r="D37" s="25"/>
    </row>
    <row r="38" spans="1:4" ht="26.25" outlineLevel="1">
      <c r="A38" s="16" t="s">
        <v>9</v>
      </c>
      <c r="B38" s="6"/>
      <c r="C38" s="25"/>
      <c r="D38" s="25"/>
    </row>
    <row r="39" spans="1:4" outlineLevel="1">
      <c r="A39" s="14" t="s">
        <v>10</v>
      </c>
      <c r="B39" s="6">
        <v>10</v>
      </c>
      <c r="C39" s="28"/>
      <c r="D39" s="22">
        <f t="shared" ref="D39:D46" si="3">B39*C39</f>
        <v>0</v>
      </c>
    </row>
    <row r="40" spans="1:4" outlineLevel="1">
      <c r="A40" s="14" t="s">
        <v>11</v>
      </c>
      <c r="B40" s="6">
        <v>8</v>
      </c>
      <c r="C40" s="28"/>
      <c r="D40" s="22">
        <f t="shared" si="3"/>
        <v>0</v>
      </c>
    </row>
    <row r="41" spans="1:4" outlineLevel="1">
      <c r="A41" s="14" t="s">
        <v>12</v>
      </c>
      <c r="B41" s="6">
        <v>6</v>
      </c>
      <c r="C41" s="28"/>
      <c r="D41" s="22">
        <f t="shared" si="3"/>
        <v>0</v>
      </c>
    </row>
    <row r="42" spans="1:4" outlineLevel="1">
      <c r="A42" s="14" t="s">
        <v>13</v>
      </c>
      <c r="B42" s="6">
        <v>5</v>
      </c>
      <c r="C42" s="28"/>
      <c r="D42" s="22">
        <f t="shared" si="3"/>
        <v>0</v>
      </c>
    </row>
    <row r="43" spans="1:4" outlineLevel="1">
      <c r="A43" s="14" t="s">
        <v>14</v>
      </c>
      <c r="B43" s="6">
        <v>4</v>
      </c>
      <c r="C43" s="28"/>
      <c r="D43" s="22">
        <f t="shared" si="3"/>
        <v>0</v>
      </c>
    </row>
    <row r="44" spans="1:4" outlineLevel="1">
      <c r="A44" s="14" t="s">
        <v>15</v>
      </c>
      <c r="B44" s="6">
        <v>3</v>
      </c>
      <c r="C44" s="28"/>
      <c r="D44" s="22">
        <f t="shared" si="3"/>
        <v>0</v>
      </c>
    </row>
    <row r="45" spans="1:4" outlineLevel="1">
      <c r="A45" s="14" t="s">
        <v>16</v>
      </c>
      <c r="B45" s="6">
        <v>2</v>
      </c>
      <c r="C45" s="28"/>
      <c r="D45" s="22">
        <f t="shared" si="3"/>
        <v>0</v>
      </c>
    </row>
    <row r="46" spans="1:4" ht="28.5" customHeight="1" outlineLevel="1">
      <c r="A46" s="14" t="s">
        <v>46</v>
      </c>
      <c r="B46" s="6">
        <v>0.4</v>
      </c>
      <c r="C46" s="28"/>
      <c r="D46" s="22">
        <f t="shared" si="3"/>
        <v>0</v>
      </c>
    </row>
    <row r="47" spans="1:4">
      <c r="A47" s="12" t="s">
        <v>17</v>
      </c>
      <c r="B47" s="4" t="s">
        <v>2</v>
      </c>
      <c r="C47" s="24" t="s">
        <v>1</v>
      </c>
      <c r="D47" s="24" t="s">
        <v>60</v>
      </c>
    </row>
    <row r="48" spans="1:4" outlineLevel="1">
      <c r="A48" s="14" t="s">
        <v>18</v>
      </c>
      <c r="B48" s="6"/>
      <c r="C48" s="25"/>
      <c r="D48" s="25"/>
    </row>
    <row r="49" spans="1:4" outlineLevel="1">
      <c r="A49" s="14" t="s">
        <v>19</v>
      </c>
      <c r="B49" s="6">
        <v>8</v>
      </c>
      <c r="C49" s="28"/>
      <c r="D49" s="22">
        <f t="shared" ref="D49:D58" si="4">B49*C49</f>
        <v>0</v>
      </c>
    </row>
    <row r="50" spans="1:4" outlineLevel="1">
      <c r="A50" s="14" t="s">
        <v>20</v>
      </c>
      <c r="B50" s="6">
        <v>4</v>
      </c>
      <c r="C50" s="28"/>
      <c r="D50" s="22">
        <f t="shared" si="4"/>
        <v>0</v>
      </c>
    </row>
    <row r="51" spans="1:4" outlineLevel="1">
      <c r="A51" s="14" t="s">
        <v>21</v>
      </c>
      <c r="B51" s="6">
        <v>5</v>
      </c>
      <c r="C51" s="28"/>
      <c r="D51" s="22">
        <f t="shared" si="4"/>
        <v>0</v>
      </c>
    </row>
    <row r="52" spans="1:4" outlineLevel="1">
      <c r="A52" s="14" t="s">
        <v>22</v>
      </c>
      <c r="B52" s="6">
        <v>2</v>
      </c>
      <c r="C52" s="28"/>
      <c r="D52" s="22">
        <f t="shared" si="4"/>
        <v>0</v>
      </c>
    </row>
    <row r="53" spans="1:4" ht="26.25" outlineLevel="1">
      <c r="A53" s="14" t="s">
        <v>23</v>
      </c>
      <c r="B53" s="6">
        <v>3</v>
      </c>
      <c r="C53" s="28"/>
      <c r="D53" s="22">
        <f t="shared" si="4"/>
        <v>0</v>
      </c>
    </row>
    <row r="54" spans="1:4" ht="26.25" outlineLevel="1">
      <c r="A54" s="14" t="s">
        <v>24</v>
      </c>
      <c r="B54" s="6">
        <v>2</v>
      </c>
      <c r="C54" s="28"/>
      <c r="D54" s="22">
        <f t="shared" si="4"/>
        <v>0</v>
      </c>
    </row>
    <row r="55" spans="1:4" outlineLevel="1">
      <c r="A55" s="14" t="s">
        <v>25</v>
      </c>
      <c r="B55" s="6">
        <v>4</v>
      </c>
      <c r="C55" s="28"/>
      <c r="D55" s="22">
        <f t="shared" si="4"/>
        <v>0</v>
      </c>
    </row>
    <row r="56" spans="1:4" outlineLevel="1">
      <c r="A56" s="14" t="s">
        <v>26</v>
      </c>
      <c r="B56" s="6">
        <v>2</v>
      </c>
      <c r="C56" s="28"/>
      <c r="D56" s="22">
        <f t="shared" si="4"/>
        <v>0</v>
      </c>
    </row>
    <row r="57" spans="1:4" outlineLevel="1">
      <c r="A57" s="14" t="s">
        <v>27</v>
      </c>
      <c r="B57" s="6">
        <v>5</v>
      </c>
      <c r="C57" s="28"/>
      <c r="D57" s="22">
        <f t="shared" si="4"/>
        <v>0</v>
      </c>
    </row>
    <row r="58" spans="1:4" ht="26.25" outlineLevel="1">
      <c r="A58" s="14" t="s">
        <v>47</v>
      </c>
      <c r="B58" s="6">
        <v>1</v>
      </c>
      <c r="C58" s="28"/>
      <c r="D58" s="22">
        <f t="shared" si="4"/>
        <v>0</v>
      </c>
    </row>
    <row r="59" spans="1:4">
      <c r="A59" s="12" t="s">
        <v>28</v>
      </c>
      <c r="B59" s="4" t="s">
        <v>2</v>
      </c>
      <c r="C59" s="24" t="s">
        <v>1</v>
      </c>
      <c r="D59" s="24" t="s">
        <v>60</v>
      </c>
    </row>
    <row r="60" spans="1:4" ht="26.25" outlineLevel="1">
      <c r="A60" s="14" t="s">
        <v>48</v>
      </c>
      <c r="B60" s="6">
        <v>0.2</v>
      </c>
      <c r="C60" s="28"/>
      <c r="D60" s="22">
        <f t="shared" ref="D60:D63" si="5">B60*C60</f>
        <v>0</v>
      </c>
    </row>
    <row r="61" spans="1:4" ht="26.25" outlineLevel="1">
      <c r="A61" s="14" t="s">
        <v>49</v>
      </c>
      <c r="B61" s="6">
        <v>0.4</v>
      </c>
      <c r="C61" s="28"/>
      <c r="D61" s="22">
        <f t="shared" si="5"/>
        <v>0</v>
      </c>
    </row>
    <row r="62" spans="1:4" ht="26.25" outlineLevel="1">
      <c r="A62" s="14" t="s">
        <v>50</v>
      </c>
      <c r="B62" s="6">
        <v>0.8</v>
      </c>
      <c r="C62" s="28"/>
      <c r="D62" s="22">
        <f t="shared" si="5"/>
        <v>0</v>
      </c>
    </row>
    <row r="63" spans="1:4" ht="37.5" outlineLevel="1">
      <c r="A63" s="14" t="s">
        <v>103</v>
      </c>
      <c r="B63" s="6">
        <v>0.5</v>
      </c>
      <c r="C63" s="28"/>
      <c r="D63" s="22">
        <f t="shared" si="5"/>
        <v>0</v>
      </c>
    </row>
    <row r="64" spans="1:4" ht="30.75" customHeight="1" outlineLevel="1">
      <c r="A64" s="14" t="s">
        <v>104</v>
      </c>
      <c r="B64" s="6">
        <v>1</v>
      </c>
      <c r="C64" s="28"/>
      <c r="D64" s="22">
        <f>B64*C64</f>
        <v>0</v>
      </c>
    </row>
    <row r="65" spans="1:4" ht="37.5" outlineLevel="1">
      <c r="A65" s="14" t="s">
        <v>105</v>
      </c>
      <c r="B65" s="6">
        <v>2</v>
      </c>
      <c r="C65" s="28"/>
      <c r="D65" s="22">
        <f>B65*C65</f>
        <v>0</v>
      </c>
    </row>
    <row r="66" spans="1:4">
      <c r="A66" s="12" t="s">
        <v>29</v>
      </c>
      <c r="B66" s="4" t="s">
        <v>2</v>
      </c>
      <c r="C66" s="24" t="s">
        <v>1</v>
      </c>
      <c r="D66" s="24" t="s">
        <v>60</v>
      </c>
    </row>
    <row r="67" spans="1:4" outlineLevel="1">
      <c r="A67" s="14" t="s">
        <v>30</v>
      </c>
      <c r="B67" s="6">
        <v>8</v>
      </c>
      <c r="C67" s="28"/>
      <c r="D67" s="22">
        <f t="shared" ref="D67:D72" si="6">B67*C67</f>
        <v>0</v>
      </c>
    </row>
    <row r="68" spans="1:4" outlineLevel="1">
      <c r="A68" s="14" t="s">
        <v>31</v>
      </c>
      <c r="B68" s="6">
        <v>4</v>
      </c>
      <c r="C68" s="28"/>
      <c r="D68" s="22">
        <f t="shared" si="6"/>
        <v>0</v>
      </c>
    </row>
    <row r="69" spans="1:4" outlineLevel="1">
      <c r="A69" s="14" t="s">
        <v>32</v>
      </c>
      <c r="B69" s="6">
        <v>8</v>
      </c>
      <c r="C69" s="28"/>
      <c r="D69" s="22">
        <f t="shared" si="6"/>
        <v>0</v>
      </c>
    </row>
    <row r="70" spans="1:4" outlineLevel="1">
      <c r="A70" s="14" t="s">
        <v>33</v>
      </c>
      <c r="B70" s="6">
        <v>4</v>
      </c>
      <c r="C70" s="28"/>
      <c r="D70" s="22">
        <f t="shared" si="6"/>
        <v>0</v>
      </c>
    </row>
    <row r="71" spans="1:4" outlineLevel="1">
      <c r="A71" s="14" t="s">
        <v>34</v>
      </c>
      <c r="B71" s="6">
        <v>4</v>
      </c>
      <c r="C71" s="28"/>
      <c r="D71" s="22">
        <f t="shared" si="6"/>
        <v>0</v>
      </c>
    </row>
    <row r="72" spans="1:4" outlineLevel="1">
      <c r="A72" s="14" t="s">
        <v>35</v>
      </c>
      <c r="B72" s="6">
        <v>2</v>
      </c>
      <c r="C72" s="28"/>
      <c r="D72" s="22">
        <f t="shared" si="6"/>
        <v>0</v>
      </c>
    </row>
    <row r="73" spans="1:4">
      <c r="A73" s="30" t="s">
        <v>94</v>
      </c>
      <c r="B73" s="4" t="s">
        <v>2</v>
      </c>
      <c r="C73" s="24" t="s">
        <v>1</v>
      </c>
      <c r="D73" s="24" t="s">
        <v>60</v>
      </c>
    </row>
    <row r="74" spans="1:4" outlineLevel="1">
      <c r="A74" s="14" t="s">
        <v>87</v>
      </c>
      <c r="B74" s="29">
        <v>10</v>
      </c>
      <c r="C74" s="28"/>
      <c r="D74" s="22">
        <f t="shared" ref="D74:D80" si="7">B74*C74</f>
        <v>0</v>
      </c>
    </row>
    <row r="75" spans="1:4" outlineLevel="1">
      <c r="A75" s="14" t="s">
        <v>88</v>
      </c>
      <c r="B75" s="29">
        <v>8</v>
      </c>
      <c r="C75" s="28"/>
      <c r="D75" s="22">
        <f t="shared" si="7"/>
        <v>0</v>
      </c>
    </row>
    <row r="76" spans="1:4" outlineLevel="1">
      <c r="A76" s="14" t="s">
        <v>89</v>
      </c>
      <c r="B76" s="29">
        <v>6</v>
      </c>
      <c r="C76" s="28"/>
      <c r="D76" s="22">
        <f t="shared" si="7"/>
        <v>0</v>
      </c>
    </row>
    <row r="77" spans="1:4" outlineLevel="1">
      <c r="A77" s="14" t="s">
        <v>90</v>
      </c>
      <c r="B77" s="29">
        <v>5</v>
      </c>
      <c r="C77" s="28"/>
      <c r="D77" s="22">
        <f t="shared" si="7"/>
        <v>0</v>
      </c>
    </row>
    <row r="78" spans="1:4" outlineLevel="1">
      <c r="A78" s="36" t="s">
        <v>91</v>
      </c>
      <c r="B78" s="29">
        <v>4</v>
      </c>
      <c r="C78" s="28"/>
      <c r="D78" s="22">
        <f t="shared" si="7"/>
        <v>0</v>
      </c>
    </row>
    <row r="79" spans="1:4" outlineLevel="1">
      <c r="A79" s="36" t="s">
        <v>92</v>
      </c>
      <c r="B79" s="29">
        <v>3</v>
      </c>
      <c r="C79" s="28"/>
      <c r="D79" s="22">
        <f t="shared" si="7"/>
        <v>0</v>
      </c>
    </row>
    <row r="80" spans="1:4" outlineLevel="1">
      <c r="A80" s="36" t="s">
        <v>93</v>
      </c>
      <c r="B80" s="31">
        <v>2</v>
      </c>
      <c r="C80" s="32"/>
      <c r="D80" s="35">
        <f t="shared" si="7"/>
        <v>0</v>
      </c>
    </row>
    <row r="81" spans="1:4">
      <c r="A81" s="12" t="s">
        <v>102</v>
      </c>
      <c r="B81" s="4" t="s">
        <v>2</v>
      </c>
      <c r="C81" s="24" t="s">
        <v>1</v>
      </c>
      <c r="D81" s="24" t="s">
        <v>60</v>
      </c>
    </row>
    <row r="82" spans="1:4" outlineLevel="1">
      <c r="A82" s="14" t="s">
        <v>51</v>
      </c>
      <c r="B82" s="6">
        <v>0.2</v>
      </c>
      <c r="C82" s="28"/>
      <c r="D82" s="22">
        <f t="shared" ref="D82:D87" si="8">B82*C82</f>
        <v>0</v>
      </c>
    </row>
    <row r="83" spans="1:4" ht="26.25" outlineLevel="1">
      <c r="A83" s="14" t="s">
        <v>52</v>
      </c>
      <c r="B83" s="6">
        <v>0.4</v>
      </c>
      <c r="C83" s="28"/>
      <c r="D83" s="22">
        <f t="shared" si="8"/>
        <v>0</v>
      </c>
    </row>
    <row r="84" spans="1:4" ht="26.25" outlineLevel="1">
      <c r="A84" s="14" t="s">
        <v>36</v>
      </c>
      <c r="B84" s="6">
        <v>2</v>
      </c>
      <c r="C84" s="28"/>
      <c r="D84" s="22">
        <f t="shared" si="8"/>
        <v>0</v>
      </c>
    </row>
    <row r="85" spans="1:4" ht="26.25" outlineLevel="1">
      <c r="A85" s="14" t="s">
        <v>37</v>
      </c>
      <c r="B85" s="6">
        <v>1</v>
      </c>
      <c r="C85" s="28"/>
      <c r="D85" s="22">
        <f t="shared" si="8"/>
        <v>0</v>
      </c>
    </row>
    <row r="86" spans="1:4" ht="26.25" outlineLevel="1">
      <c r="A86" s="17" t="s">
        <v>53</v>
      </c>
      <c r="B86" s="8">
        <v>0.5</v>
      </c>
      <c r="C86" s="28"/>
      <c r="D86" s="22">
        <f t="shared" si="8"/>
        <v>0</v>
      </c>
    </row>
    <row r="87" spans="1:4" ht="26.25" outlineLevel="1">
      <c r="A87" s="17" t="s">
        <v>54</v>
      </c>
      <c r="B87" s="8">
        <v>1</v>
      </c>
      <c r="C87" s="28"/>
      <c r="D87" s="22">
        <f t="shared" si="8"/>
        <v>0</v>
      </c>
    </row>
    <row r="88" spans="1:4">
      <c r="A88" s="12" t="s">
        <v>38</v>
      </c>
      <c r="B88" s="4" t="s">
        <v>2</v>
      </c>
      <c r="C88" s="24" t="s">
        <v>1</v>
      </c>
      <c r="D88" s="24" t="s">
        <v>60</v>
      </c>
    </row>
    <row r="89" spans="1:4" ht="26.25" outlineLevel="1">
      <c r="A89" s="14" t="s">
        <v>55</v>
      </c>
      <c r="B89" s="6">
        <v>2</v>
      </c>
      <c r="C89" s="28"/>
      <c r="D89" s="22">
        <f t="shared" ref="D89:D93" si="9">B89*C89</f>
        <v>0</v>
      </c>
    </row>
    <row r="90" spans="1:4" ht="26.25" outlineLevel="1">
      <c r="A90" s="14" t="s">
        <v>56</v>
      </c>
      <c r="B90" s="6">
        <v>1</v>
      </c>
      <c r="C90" s="28"/>
      <c r="D90" s="22">
        <f t="shared" si="9"/>
        <v>0</v>
      </c>
    </row>
    <row r="91" spans="1:4" ht="26.25" outlineLevel="1">
      <c r="A91" s="14" t="s">
        <v>57</v>
      </c>
      <c r="B91" s="6">
        <v>1</v>
      </c>
      <c r="C91" s="28"/>
      <c r="D91" s="22">
        <f t="shared" si="9"/>
        <v>0</v>
      </c>
    </row>
    <row r="92" spans="1:4" ht="26.25" outlineLevel="1">
      <c r="A92" s="14" t="s">
        <v>58</v>
      </c>
      <c r="B92" s="6">
        <v>0.5</v>
      </c>
      <c r="C92" s="28"/>
      <c r="D92" s="22">
        <f t="shared" si="9"/>
        <v>0</v>
      </c>
    </row>
    <row r="93" spans="1:4" ht="26.25" outlineLevel="1">
      <c r="A93" s="14" t="s">
        <v>59</v>
      </c>
      <c r="B93" s="6">
        <v>0.5</v>
      </c>
      <c r="C93" s="28"/>
      <c r="D93" s="22">
        <f t="shared" si="9"/>
        <v>0</v>
      </c>
    </row>
    <row r="94" spans="1:4">
      <c r="A94" s="12" t="s">
        <v>77</v>
      </c>
      <c r="B94" s="4" t="s">
        <v>2</v>
      </c>
      <c r="C94" s="24" t="s">
        <v>1</v>
      </c>
      <c r="D94" s="24" t="s">
        <v>60</v>
      </c>
    </row>
    <row r="95" spans="1:4" outlineLevel="1">
      <c r="A95" s="14" t="s">
        <v>81</v>
      </c>
      <c r="B95" s="6">
        <v>4</v>
      </c>
      <c r="C95" s="28"/>
      <c r="D95" s="22">
        <f t="shared" ref="D95:D100" si="10">B95*C95</f>
        <v>0</v>
      </c>
    </row>
    <row r="96" spans="1:4" outlineLevel="1">
      <c r="A96" s="14" t="s">
        <v>82</v>
      </c>
      <c r="B96" s="6">
        <v>2</v>
      </c>
      <c r="C96" s="28"/>
      <c r="D96" s="22">
        <f t="shared" si="10"/>
        <v>0</v>
      </c>
    </row>
    <row r="97" spans="1:4" outlineLevel="1">
      <c r="A97" s="14" t="s">
        <v>83</v>
      </c>
      <c r="B97" s="6">
        <v>3</v>
      </c>
      <c r="C97" s="28"/>
      <c r="D97" s="22">
        <f t="shared" si="10"/>
        <v>0</v>
      </c>
    </row>
    <row r="98" spans="1:4" outlineLevel="1">
      <c r="A98" s="14" t="s">
        <v>106</v>
      </c>
      <c r="B98" s="6">
        <v>1.5</v>
      </c>
      <c r="C98" s="28"/>
      <c r="D98" s="22">
        <f t="shared" si="10"/>
        <v>0</v>
      </c>
    </row>
    <row r="99" spans="1:4" outlineLevel="1">
      <c r="A99" s="14" t="s">
        <v>85</v>
      </c>
      <c r="B99" s="6">
        <v>1</v>
      </c>
      <c r="C99" s="28"/>
      <c r="D99" s="22">
        <f t="shared" si="10"/>
        <v>0</v>
      </c>
    </row>
    <row r="100" spans="1:4" ht="25.5" outlineLevel="1">
      <c r="A100" s="21" t="s">
        <v>86</v>
      </c>
      <c r="B100" s="6">
        <v>1</v>
      </c>
      <c r="C100" s="28"/>
      <c r="D100" s="22">
        <f t="shared" si="10"/>
        <v>0</v>
      </c>
    </row>
    <row r="101" spans="1:4">
      <c r="A101" s="12" t="s">
        <v>76</v>
      </c>
      <c r="B101" s="4" t="s">
        <v>2</v>
      </c>
      <c r="C101" s="24" t="s">
        <v>1</v>
      </c>
      <c r="D101" s="24" t="s">
        <v>60</v>
      </c>
    </row>
    <row r="102" spans="1:4" outlineLevel="1">
      <c r="A102" s="14" t="s">
        <v>78</v>
      </c>
      <c r="B102" s="6">
        <v>3</v>
      </c>
      <c r="C102" s="28"/>
      <c r="D102" s="22">
        <f t="shared" ref="D102:D106" si="11">B102*C102</f>
        <v>0</v>
      </c>
    </row>
    <row r="103" spans="1:4" outlineLevel="1">
      <c r="A103" s="14" t="s">
        <v>107</v>
      </c>
      <c r="B103" s="6">
        <v>1.5</v>
      </c>
      <c r="C103" s="28"/>
      <c r="D103" s="22">
        <f t="shared" si="11"/>
        <v>0</v>
      </c>
    </row>
    <row r="104" spans="1:4" outlineLevel="1">
      <c r="A104" s="14" t="s">
        <v>79</v>
      </c>
      <c r="B104" s="6">
        <v>2</v>
      </c>
      <c r="C104" s="28"/>
      <c r="D104" s="22">
        <f t="shared" si="11"/>
        <v>0</v>
      </c>
    </row>
    <row r="105" spans="1:4" outlineLevel="1">
      <c r="A105" s="14" t="s">
        <v>84</v>
      </c>
      <c r="B105" s="6">
        <v>1</v>
      </c>
      <c r="C105" s="28"/>
      <c r="D105" s="22">
        <f t="shared" si="11"/>
        <v>0</v>
      </c>
    </row>
    <row r="106" spans="1:4" ht="26.25" outlineLevel="1">
      <c r="A106" s="14" t="s">
        <v>80</v>
      </c>
      <c r="B106" s="6">
        <v>1</v>
      </c>
      <c r="C106" s="28"/>
      <c r="D106" s="22">
        <f t="shared" si="11"/>
        <v>0</v>
      </c>
    </row>
    <row r="107" spans="1:4">
      <c r="A107" s="27" t="s">
        <v>39</v>
      </c>
      <c r="B107" s="9"/>
      <c r="C107" s="22"/>
      <c r="D107" s="34">
        <f>SUM(D23,D25:D27,D29:D31,D33:D35,D39:D46,D49:D58,D60:D65,D67:D72,D74:D80,D82:D87,D89:D93,D95:D100,D102:D106)</f>
        <v>0</v>
      </c>
    </row>
    <row r="108" spans="1:4">
      <c r="A108" s="18" t="s">
        <v>40</v>
      </c>
      <c r="B108" s="9"/>
      <c r="C108" s="22"/>
      <c r="D108" s="26">
        <f>IF(D107&gt;=100,10,D107*10/100)</f>
        <v>0</v>
      </c>
    </row>
    <row r="109" spans="1:4">
      <c r="A109" s="19" t="s">
        <v>41</v>
      </c>
      <c r="B109" s="6"/>
      <c r="C109" s="22"/>
      <c r="D109" s="22"/>
    </row>
    <row r="110" spans="1:4">
      <c r="A110" s="19" t="s">
        <v>42</v>
      </c>
      <c r="B110" s="6"/>
      <c r="C110" s="22"/>
      <c r="D110" s="22"/>
    </row>
  </sheetData>
  <sheetProtection password="EB8E" sheet="1" objects="1" scenarios="1" selectLockedCells="1" pivotTables="0"/>
  <mergeCells count="11">
    <mergeCell ref="A15:D15"/>
    <mergeCell ref="A12:D12"/>
    <mergeCell ref="A11:D11"/>
    <mergeCell ref="A1:D1"/>
    <mergeCell ref="A2:D2"/>
    <mergeCell ref="A3:D3"/>
    <mergeCell ref="A5:D5"/>
    <mergeCell ref="A7:D7"/>
    <mergeCell ref="A13:D13"/>
    <mergeCell ref="A8:D8"/>
    <mergeCell ref="A9:D9"/>
  </mergeCells>
  <dataValidations count="7">
    <dataValidation type="whole" operator="lessThanOrEqual" allowBlank="1" showErrorMessage="1" errorTitle="Ops!" error="Quantidade ultrapassa o valor máximo permitido!" sqref="C106 C87 C58 C30:C31">
      <formula1>3</formula1>
    </dataValidation>
    <dataValidation type="whole" operator="lessThanOrEqual" allowBlank="1" showErrorMessage="1" errorTitle="Ops!" error="Quantidade ultrapassa o valor máximo permitido!" sqref="C60:C62">
      <formula1>6</formula1>
    </dataValidation>
    <dataValidation type="whole" operator="lessThanOrEqual" allowBlank="1" showErrorMessage="1" errorTitle="Ops!" error="Quantidade ultrapassa o valor máximo permitido!" sqref="C82:C83 C46 C63:C65">
      <formula1>5</formula1>
    </dataValidation>
    <dataValidation type="whole" operator="lessThanOrEqual" allowBlank="1" showErrorMessage="1" errorTitle="Ops!" error="Quantidade ultrapassa o valor máximo permitido!" sqref="C86 C89:C93 C77:C80">
      <formula1>4</formula1>
    </dataValidation>
    <dataValidation type="whole" operator="lessThanOrEqual" allowBlank="1" showErrorMessage="1" errorTitle="Ops!" error="Quantidade ultrapassa o valor máximo permitido!" sqref="C76">
      <formula1>10</formula1>
    </dataValidation>
    <dataValidation type="whole" operator="lessThanOrEqual" allowBlank="1" showErrorMessage="1" errorTitle="Ops!" error="O valor máximo para esta célula é 1" promptTitle="Atenção:" prompt="Valor máximo permitido é 1" sqref="C23">
      <formula1>1</formula1>
    </dataValidation>
    <dataValidation type="whole" operator="lessThanOrEqual" allowBlank="1" showInputMessage="1" showErrorMessage="1" sqref="C99:C100">
      <formula1>6</formula1>
    </dataValidation>
  </dataValidations>
  <hyperlinks>
    <hyperlink ref="A37" r:id="rId1"/>
  </hyperlinks>
  <pageMargins left="0.511811024" right="0.511811024" top="0.78740157499999996" bottom="0.78740157499999996" header="0.31496062000000002" footer="0.31496062000000002"/>
  <pageSetup paperSize="9" orientation="portrait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Plan2</vt:lpstr>
      <vt:lpstr>Plan3</vt:lpstr>
      <vt:lpstr>Plan2!Area_de_impressao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paocomagua</dc:creator>
  <cp:lastModifiedBy>Suporte</cp:lastModifiedBy>
  <cp:lastPrinted>2015-04-20T20:04:48Z</cp:lastPrinted>
  <dcterms:created xsi:type="dcterms:W3CDTF">2014-04-10T00:10:41Z</dcterms:created>
  <dcterms:modified xsi:type="dcterms:W3CDTF">2015-04-24T14:34:24Z</dcterms:modified>
</cp:coreProperties>
</file>